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5" sheetId="1" r:id="rId1"/>
    <sheet name="7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H21" authorId="0">
      <text>
        <r>
          <rPr>
            <sz val="10"/>
            <rFont val="Arial"/>
            <family val="2"/>
          </rPr>
          <t>1000 dotacja</t>
        </r>
      </text>
    </comment>
    <comment ref="H25" authorId="0">
      <text>
        <r>
          <rPr>
            <sz val="10"/>
            <rFont val="Arial"/>
            <family val="2"/>
          </rPr>
          <t xml:space="preserve">4000 dotacja
</t>
        </r>
      </text>
    </comment>
  </commentList>
</comments>
</file>

<file path=xl/sharedStrings.xml><?xml version="1.0" encoding="utf-8"?>
<sst xmlns="http://schemas.openxmlformats.org/spreadsheetml/2006/main" count="97" uniqueCount="80">
  <si>
    <t>§</t>
  </si>
  <si>
    <t>Wyszczególnienie</t>
  </si>
  <si>
    <t>Dochody</t>
  </si>
  <si>
    <t>Wydatki</t>
  </si>
  <si>
    <t>Wykonanie</t>
  </si>
  <si>
    <t>I.</t>
  </si>
  <si>
    <t>zakup usług pozostałych</t>
  </si>
  <si>
    <t>II.</t>
  </si>
  <si>
    <t>zakup materiałów i wyposażenia</t>
  </si>
  <si>
    <t>zakup usług remontowych</t>
  </si>
  <si>
    <t>różne opłaty i składki</t>
  </si>
  <si>
    <t>0970</t>
  </si>
  <si>
    <t>Działalność usługowa</t>
  </si>
  <si>
    <t xml:space="preserve">4430 </t>
  </si>
  <si>
    <t>Cmentarze</t>
  </si>
  <si>
    <t>0830</t>
  </si>
  <si>
    <t>wpływy z usług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</si>
  <si>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</si>
  <si>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</si>
  <si>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</si>
  <si>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</si>
  <si>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</si>
  <si>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</si>
  <si>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zdrowotnych</t>
  </si>
  <si>
    <t>4300</t>
  </si>
  <si>
    <t>4350</t>
  </si>
  <si>
    <t>zakup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</si>
  <si>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</si>
  <si>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</si>
  <si>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</si>
  <si>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</si>
  <si>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 xml:space="preserve">4410 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</si>
  <si>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</si>
  <si>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</si>
  <si>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</si>
  <si>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</si>
  <si>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</si>
  <si>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</si>
  <si>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</si>
  <si>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</si>
  <si>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</si>
  <si>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Gimnazja</t>
  </si>
  <si>
    <t>Dochody i wydatki w 2010 r., związane z realizacją zadań wspólnych realizowanych w drodze:</t>
  </si>
  <si>
    <t>1. porozumień z innymi jednostkami samorządu terytorialnego.</t>
  </si>
  <si>
    <t>w złotych</t>
  </si>
  <si>
    <t>Klasyfikacja</t>
  </si>
  <si>
    <t>Nazwa zadania</t>
  </si>
  <si>
    <t>Dział</t>
  </si>
  <si>
    <t>Rozdział</t>
  </si>
  <si>
    <t xml:space="preserve">Plan </t>
  </si>
  <si>
    <t>Plan</t>
  </si>
  <si>
    <t>wpływy z różnych usług</t>
  </si>
  <si>
    <t>2020</t>
  </si>
  <si>
    <t>dotacja celowa</t>
  </si>
  <si>
    <t>Razem:</t>
  </si>
  <si>
    <t>Ogółem</t>
  </si>
  <si>
    <t>L.p.</t>
  </si>
  <si>
    <t>w tym:</t>
  </si>
  <si>
    <t>x</t>
  </si>
  <si>
    <t>Plany przychodów i wydatków zakładów budżetowych</t>
  </si>
  <si>
    <t xml:space="preserve"> oraz plany dochodów i wydatków rachunku dochodów własnych na rok 2010</t>
  </si>
  <si>
    <t>ogółem</t>
  </si>
  <si>
    <t>wykonanie</t>
  </si>
  <si>
    <t>dotacja</t>
  </si>
  <si>
    <t>wpłata do</t>
  </si>
  <si>
    <t>z budżetu</t>
  </si>
  <si>
    <t>budżetu</t>
  </si>
  <si>
    <t>Zakłady budżetowe:</t>
  </si>
  <si>
    <t>Stan środków obrotowych netto na początku (przychody) / koniec (wydatki) okresu sprawozdawczego</t>
  </si>
  <si>
    <t>Rach. Dochodów własnych:</t>
  </si>
  <si>
    <t>Szkoły Podstawowe</t>
  </si>
  <si>
    <t>Przedszkola</t>
  </si>
  <si>
    <t xml:space="preserve">  </t>
  </si>
  <si>
    <t>Załącznik nr 5                                        do sprawozdania opisowego z budżetu za I półrocze 2010 r.</t>
  </si>
  <si>
    <t>Zakład Gospodarki Mieszkaniowej</t>
  </si>
  <si>
    <t>Razem Przedszkola</t>
  </si>
  <si>
    <t>Razem Gimnazjum</t>
  </si>
  <si>
    <t>Przychody</t>
  </si>
  <si>
    <t>Razem Szkoły Podstawowe</t>
  </si>
  <si>
    <t xml:space="preserve">Załącznik nr 7                                                                                           
do sprawozdania opisowego z wykonania budżetu                           za I półrocze 2010r.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</si>
</sst>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00\-000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E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2"/>
      <color indexed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DDD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9" fontId="15" fillId="33" borderId="11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left" vertical="center" wrapText="1"/>
    </xf>
    <xf numFmtId="4" fontId="15" fillId="33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164" fontId="15" fillId="33" borderId="11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4" fontId="15" fillId="33" borderId="11" xfId="0" applyNumberFormat="1" applyFont="1" applyFill="1" applyBorder="1" applyAlignment="1">
      <alignment horizontal="right" vertical="center"/>
    </xf>
    <xf numFmtId="4" fontId="15" fillId="33" borderId="13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164" fontId="2" fillId="36" borderId="11" xfId="0" applyNumberFormat="1" applyFont="1" applyFill="1" applyBorder="1" applyAlignment="1">
      <alignment horizontal="center" vertical="center"/>
    </xf>
    <xf numFmtId="49" fontId="2" fillId="36" borderId="11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left" vertical="center" wrapText="1"/>
    </xf>
    <xf numFmtId="4" fontId="2" fillId="36" borderId="11" xfId="0" applyNumberFormat="1" applyFont="1" applyFill="1" applyBorder="1" applyAlignment="1">
      <alignment vertical="center"/>
    </xf>
    <xf numFmtId="4" fontId="2" fillId="36" borderId="12" xfId="0" applyNumberFormat="1" applyFont="1" applyFill="1" applyBorder="1" applyAlignment="1">
      <alignment vertical="center"/>
    </xf>
    <xf numFmtId="4" fontId="2" fillId="36" borderId="10" xfId="0" applyNumberFormat="1" applyFont="1" applyFill="1" applyBorder="1" applyAlignment="1">
      <alignment vertical="center"/>
    </xf>
    <xf numFmtId="0" fontId="16" fillId="37" borderId="11" xfId="0" applyFont="1" applyFill="1" applyBorder="1" applyAlignment="1">
      <alignment horizontal="center" vertical="center"/>
    </xf>
    <xf numFmtId="4" fontId="17" fillId="37" borderId="11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8" fillId="0" borderId="0" xfId="0" applyFont="1" applyAlignment="1">
      <alignment/>
    </xf>
    <xf numFmtId="4" fontId="4" fillId="0" borderId="17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20" fillId="0" borderId="0" xfId="0" applyFont="1" applyAlignment="1">
      <alignment/>
    </xf>
    <xf numFmtId="0" fontId="4" fillId="0" borderId="17" xfId="0" applyFont="1" applyBorder="1" applyAlignment="1">
      <alignment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5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 indent="2"/>
    </xf>
    <xf numFmtId="0" fontId="3" fillId="0" borderId="17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16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2" fillId="0" borderId="17" xfId="0" applyNumberFormat="1" applyFont="1" applyBorder="1" applyAlignment="1">
      <alignment horizontal="left" vertical="center" wrapText="1" indent="2"/>
    </xf>
    <xf numFmtId="0" fontId="16" fillId="37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wrapText="1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6.140625" style="1" customWidth="1"/>
    <col min="2" max="2" width="6.8515625" style="1" customWidth="1"/>
    <col min="3" max="3" width="9.7109375" style="1" customWidth="1"/>
    <col min="4" max="4" width="8.28125" style="1" customWidth="1"/>
    <col min="5" max="5" width="39.00390625" style="1" customWidth="1"/>
    <col min="6" max="7" width="13.00390625" style="1" customWidth="1"/>
    <col min="8" max="8" width="14.00390625" style="1" customWidth="1"/>
    <col min="9" max="9" width="12.7109375" style="1" bestFit="1" customWidth="1"/>
    <col min="10" max="16384" width="9.140625" style="1" customWidth="1"/>
  </cols>
  <sheetData>
    <row r="1" spans="6:9" ht="42" customHeight="1">
      <c r="F1" s="6"/>
      <c r="G1" s="6"/>
      <c r="H1" s="79" t="s">
        <v>73</v>
      </c>
      <c r="I1" s="79"/>
    </row>
    <row r="3" spans="2:9" ht="27.75" customHeight="1">
      <c r="B3" s="84" t="s">
        <v>42</v>
      </c>
      <c r="C3" s="84"/>
      <c r="D3" s="84"/>
      <c r="E3" s="84"/>
      <c r="F3" s="84"/>
      <c r="G3" s="84"/>
      <c r="H3" s="84"/>
      <c r="I3" s="84"/>
    </row>
    <row r="4" spans="2:9" ht="14.25" customHeight="1">
      <c r="B4" s="8"/>
      <c r="C4" s="8"/>
      <c r="D4" s="8"/>
      <c r="E4" s="8"/>
      <c r="F4" s="8"/>
      <c r="G4" s="8"/>
      <c r="H4" s="8"/>
      <c r="I4" s="7"/>
    </row>
    <row r="5" spans="2:9" ht="15.75" customHeight="1">
      <c r="B5" s="80" t="s">
        <v>43</v>
      </c>
      <c r="C5" s="80"/>
      <c r="D5" s="80"/>
      <c r="E5" s="80"/>
      <c r="F5" s="80"/>
      <c r="G5" s="80"/>
      <c r="H5" s="80"/>
      <c r="I5" s="7"/>
    </row>
    <row r="6" spans="2:9" ht="12.75">
      <c r="B6" s="7"/>
      <c r="C6" s="7"/>
      <c r="D6" s="7"/>
      <c r="E6" s="7"/>
      <c r="F6" s="7"/>
      <c r="G6" s="7"/>
      <c r="H6" s="9"/>
      <c r="I6" s="10" t="s">
        <v>44</v>
      </c>
    </row>
    <row r="7" spans="2:9" ht="19.5" customHeight="1">
      <c r="B7" s="81" t="s">
        <v>45</v>
      </c>
      <c r="C7" s="81"/>
      <c r="D7" s="81"/>
      <c r="E7" s="82" t="s">
        <v>46</v>
      </c>
      <c r="F7" s="83" t="s">
        <v>2</v>
      </c>
      <c r="G7" s="83"/>
      <c r="H7" s="83" t="s">
        <v>3</v>
      </c>
      <c r="I7" s="83"/>
    </row>
    <row r="8" spans="2:9" ht="35.25" customHeight="1">
      <c r="B8" s="28" t="s">
        <v>47</v>
      </c>
      <c r="C8" s="28" t="s">
        <v>48</v>
      </c>
      <c r="D8" s="28" t="s">
        <v>0</v>
      </c>
      <c r="E8" s="82"/>
      <c r="F8" s="29" t="s">
        <v>49</v>
      </c>
      <c r="G8" s="29" t="s">
        <v>4</v>
      </c>
      <c r="H8" s="29" t="s">
        <v>50</v>
      </c>
      <c r="I8" s="29" t="s">
        <v>4</v>
      </c>
    </row>
    <row r="9" spans="2:9" ht="18" customHeight="1">
      <c r="B9" s="30">
        <v>1</v>
      </c>
      <c r="C9" s="30">
        <v>2</v>
      </c>
      <c r="D9" s="30">
        <v>3</v>
      </c>
      <c r="E9" s="30">
        <v>4</v>
      </c>
      <c r="F9" s="31">
        <v>5</v>
      </c>
      <c r="G9" s="31">
        <v>6</v>
      </c>
      <c r="H9" s="32">
        <v>7</v>
      </c>
      <c r="I9" s="32">
        <v>8</v>
      </c>
    </row>
    <row r="10" spans="2:9" ht="27.75" customHeight="1">
      <c r="B10" s="33">
        <v>710</v>
      </c>
      <c r="C10" s="33"/>
      <c r="D10" s="34"/>
      <c r="E10" s="35" t="s">
        <v>12</v>
      </c>
      <c r="F10" s="36">
        <f>SUM(F11)</f>
        <v>50000</v>
      </c>
      <c r="G10" s="36">
        <f>SUM(G11)</f>
        <v>33987.509999999995</v>
      </c>
      <c r="H10" s="37">
        <f>SUM(H15)</f>
        <v>182989</v>
      </c>
      <c r="I10" s="38">
        <f>SUM(I15)</f>
        <v>73732.50000000001</v>
      </c>
    </row>
    <row r="11" spans="2:9" ht="19.5" customHeight="1">
      <c r="B11" s="12"/>
      <c r="C11" s="12">
        <v>71035</v>
      </c>
      <c r="D11" s="13"/>
      <c r="E11" s="14" t="s">
        <v>14</v>
      </c>
      <c r="F11" s="15">
        <f>SUM(F12:F15)</f>
        <v>50000</v>
      </c>
      <c r="G11" s="15">
        <f>SUM(G12:G14)</f>
        <v>33987.509999999995</v>
      </c>
      <c r="H11" s="16"/>
      <c r="I11" s="11"/>
    </row>
    <row r="12" spans="2:9" ht="19.5" customHeight="1">
      <c r="B12" s="12"/>
      <c r="C12" s="12"/>
      <c r="D12" s="17" t="s">
        <v>15</v>
      </c>
      <c r="E12" s="18" t="s">
        <v>16</v>
      </c>
      <c r="F12" s="19">
        <v>32000</v>
      </c>
      <c r="G12" s="19">
        <v>25483.67</v>
      </c>
      <c r="H12" s="16"/>
      <c r="I12" s="11"/>
    </row>
    <row r="13" spans="2:9" ht="19.5" customHeight="1">
      <c r="B13" s="12"/>
      <c r="C13" s="12"/>
      <c r="D13" s="17" t="s">
        <v>11</v>
      </c>
      <c r="E13" s="18" t="s">
        <v>51</v>
      </c>
      <c r="F13" s="19">
        <v>15000</v>
      </c>
      <c r="G13" s="19">
        <v>7003.84</v>
      </c>
      <c r="H13" s="16"/>
      <c r="I13" s="11"/>
    </row>
    <row r="14" spans="2:9" ht="19.5" customHeight="1">
      <c r="B14" s="12"/>
      <c r="C14" s="12"/>
      <c r="D14" s="17" t="s">
        <v>52</v>
      </c>
      <c r="E14" s="18" t="s">
        <v>53</v>
      </c>
      <c r="F14" s="19">
        <v>3000</v>
      </c>
      <c r="G14" s="19">
        <v>1500</v>
      </c>
      <c r="H14" s="16"/>
      <c r="I14" s="11"/>
    </row>
    <row r="15" spans="2:9" ht="19.5" customHeight="1">
      <c r="B15" s="20"/>
      <c r="C15" s="12">
        <v>71035</v>
      </c>
      <c r="D15" s="13"/>
      <c r="E15" s="14" t="s">
        <v>14</v>
      </c>
      <c r="F15" s="21"/>
      <c r="G15" s="21"/>
      <c r="H15" s="22">
        <f>SUM(H16:H34)</f>
        <v>182989</v>
      </c>
      <c r="I15" s="23">
        <f>SUM(I16:I34)</f>
        <v>73732.50000000001</v>
      </c>
    </row>
    <row r="16" spans="2:9" ht="31.5" customHeight="1">
      <c r="B16" s="20"/>
      <c r="C16" s="24"/>
      <c r="D16" s="25">
        <v>3020</v>
      </c>
      <c r="E16" s="18" t="s">
        <v>17</v>
      </c>
      <c r="F16" s="26"/>
      <c r="G16" s="26"/>
      <c r="H16" s="26">
        <v>2100</v>
      </c>
      <c r="I16" s="27">
        <v>675.79</v>
      </c>
    </row>
    <row r="17" spans="2:9" ht="19.5" customHeight="1">
      <c r="B17" s="20"/>
      <c r="C17" s="24"/>
      <c r="D17" s="25">
        <v>4010</v>
      </c>
      <c r="E17" s="18" t="s">
        <v>18</v>
      </c>
      <c r="F17" s="26"/>
      <c r="G17" s="26"/>
      <c r="H17" s="26">
        <v>93100</v>
      </c>
      <c r="I17" s="26">
        <v>36044.79</v>
      </c>
    </row>
    <row r="18" spans="2:9" ht="19.5" customHeight="1">
      <c r="B18" s="20"/>
      <c r="C18" s="24"/>
      <c r="D18" s="25">
        <v>4040</v>
      </c>
      <c r="E18" s="18" t="s">
        <v>19</v>
      </c>
      <c r="F18" s="26"/>
      <c r="G18" s="26"/>
      <c r="H18" s="26">
        <v>6900</v>
      </c>
      <c r="I18" s="26">
        <v>1591.65</v>
      </c>
    </row>
    <row r="19" spans="2:9" ht="19.5" customHeight="1">
      <c r="B19" s="20"/>
      <c r="C19" s="24"/>
      <c r="D19" s="25">
        <v>4110</v>
      </c>
      <c r="E19" s="18" t="s">
        <v>20</v>
      </c>
      <c r="F19" s="26"/>
      <c r="G19" s="26"/>
      <c r="H19" s="26">
        <v>15140</v>
      </c>
      <c r="I19" s="26">
        <v>5076.27</v>
      </c>
    </row>
    <row r="20" spans="2:9" ht="19.5" customHeight="1">
      <c r="B20" s="20"/>
      <c r="C20" s="24"/>
      <c r="D20" s="25">
        <v>4120</v>
      </c>
      <c r="E20" s="18" t="s">
        <v>21</v>
      </c>
      <c r="F20" s="26"/>
      <c r="G20" s="26"/>
      <c r="H20" s="26">
        <v>2150</v>
      </c>
      <c r="I20" s="26">
        <v>825.98</v>
      </c>
    </row>
    <row r="21" spans="2:9" ht="19.5" customHeight="1">
      <c r="B21" s="20"/>
      <c r="C21" s="24"/>
      <c r="D21" s="25">
        <v>4210</v>
      </c>
      <c r="E21" s="18" t="s">
        <v>8</v>
      </c>
      <c r="F21" s="26"/>
      <c r="G21" s="26"/>
      <c r="H21" s="26">
        <v>7000</v>
      </c>
      <c r="I21" s="26">
        <v>4365.84</v>
      </c>
    </row>
    <row r="22" spans="2:9" ht="19.5" customHeight="1">
      <c r="B22" s="20"/>
      <c r="C22" s="24"/>
      <c r="D22" s="25">
        <v>4260</v>
      </c>
      <c r="E22" s="18" t="s">
        <v>22</v>
      </c>
      <c r="F22" s="26"/>
      <c r="G22" s="26"/>
      <c r="H22" s="26">
        <v>23000</v>
      </c>
      <c r="I22" s="26">
        <v>11651.07</v>
      </c>
    </row>
    <row r="23" spans="2:9" ht="19.5" customHeight="1">
      <c r="B23" s="20"/>
      <c r="C23" s="24"/>
      <c r="D23" s="25">
        <v>4270</v>
      </c>
      <c r="E23" s="18" t="s">
        <v>9</v>
      </c>
      <c r="F23" s="26"/>
      <c r="G23" s="26"/>
      <c r="H23" s="26">
        <v>10000</v>
      </c>
      <c r="I23" s="26">
        <v>4450.02</v>
      </c>
    </row>
    <row r="24" spans="2:9" ht="19.5" customHeight="1">
      <c r="B24" s="20"/>
      <c r="C24" s="24"/>
      <c r="D24" s="25">
        <v>4280</v>
      </c>
      <c r="E24" s="18" t="s">
        <v>23</v>
      </c>
      <c r="F24" s="26"/>
      <c r="G24" s="26"/>
      <c r="H24" s="26">
        <v>180</v>
      </c>
      <c r="I24" s="26">
        <v>46.67</v>
      </c>
    </row>
    <row r="25" spans="2:9" ht="19.5" customHeight="1">
      <c r="B25" s="20"/>
      <c r="C25" s="24"/>
      <c r="D25" s="17" t="s">
        <v>24</v>
      </c>
      <c r="E25" s="18" t="s">
        <v>6</v>
      </c>
      <c r="F25" s="26"/>
      <c r="G25" s="26"/>
      <c r="H25" s="26">
        <v>14000</v>
      </c>
      <c r="I25" s="26">
        <v>5050.85</v>
      </c>
    </row>
    <row r="26" spans="2:9" ht="19.5" customHeight="1">
      <c r="B26" s="20"/>
      <c r="C26" s="24"/>
      <c r="D26" s="17" t="s">
        <v>25</v>
      </c>
      <c r="E26" s="18" t="s">
        <v>26</v>
      </c>
      <c r="F26" s="26"/>
      <c r="G26" s="26"/>
      <c r="H26" s="26">
        <v>500</v>
      </c>
      <c r="I26" s="26">
        <v>0</v>
      </c>
    </row>
    <row r="27" spans="2:9" ht="30.75" customHeight="1">
      <c r="B27" s="20"/>
      <c r="C27" s="24"/>
      <c r="D27" s="17" t="s">
        <v>27</v>
      </c>
      <c r="E27" s="18" t="s">
        <v>28</v>
      </c>
      <c r="F27" s="26"/>
      <c r="G27" s="26"/>
      <c r="H27" s="26">
        <v>800</v>
      </c>
      <c r="I27" s="26">
        <v>305</v>
      </c>
    </row>
    <row r="28" spans="2:9" ht="34.5" customHeight="1">
      <c r="B28" s="20"/>
      <c r="C28" s="24"/>
      <c r="D28" s="17" t="s">
        <v>29</v>
      </c>
      <c r="E28" s="18" t="s">
        <v>30</v>
      </c>
      <c r="F28" s="26"/>
      <c r="G28" s="26"/>
      <c r="H28" s="26">
        <v>2000</v>
      </c>
      <c r="I28" s="26">
        <v>0</v>
      </c>
    </row>
    <row r="29" spans="2:9" ht="19.5" customHeight="1">
      <c r="B29" s="20"/>
      <c r="C29" s="24"/>
      <c r="D29" s="17" t="s">
        <v>31</v>
      </c>
      <c r="E29" s="18" t="s">
        <v>32</v>
      </c>
      <c r="F29" s="26"/>
      <c r="G29" s="26"/>
      <c r="H29" s="26">
        <v>100</v>
      </c>
      <c r="I29" s="26">
        <v>0</v>
      </c>
    </row>
    <row r="30" spans="2:9" ht="19.5" customHeight="1">
      <c r="B30" s="20"/>
      <c r="C30" s="24"/>
      <c r="D30" s="17" t="s">
        <v>13</v>
      </c>
      <c r="E30" s="18" t="s">
        <v>10</v>
      </c>
      <c r="F30" s="26"/>
      <c r="G30" s="26"/>
      <c r="H30" s="26">
        <v>100</v>
      </c>
      <c r="I30" s="26">
        <v>0</v>
      </c>
    </row>
    <row r="31" spans="2:9" ht="30.75" customHeight="1">
      <c r="B31" s="20"/>
      <c r="C31" s="24"/>
      <c r="D31" s="17" t="s">
        <v>33</v>
      </c>
      <c r="E31" s="18" t="s">
        <v>34</v>
      </c>
      <c r="F31" s="26"/>
      <c r="G31" s="26"/>
      <c r="H31" s="26">
        <v>4719</v>
      </c>
      <c r="I31" s="26">
        <v>3539.25</v>
      </c>
    </row>
    <row r="32" spans="2:9" ht="28.5" customHeight="1">
      <c r="B32" s="20"/>
      <c r="C32" s="24"/>
      <c r="D32" s="17" t="s">
        <v>35</v>
      </c>
      <c r="E32" s="18" t="s">
        <v>36</v>
      </c>
      <c r="F32" s="26"/>
      <c r="G32" s="26"/>
      <c r="H32" s="26">
        <v>200</v>
      </c>
      <c r="I32" s="26">
        <v>0</v>
      </c>
    </row>
    <row r="33" spans="2:9" ht="33" customHeight="1">
      <c r="B33" s="20"/>
      <c r="C33" s="24"/>
      <c r="D33" s="17" t="s">
        <v>37</v>
      </c>
      <c r="E33" s="18" t="s">
        <v>38</v>
      </c>
      <c r="F33" s="26"/>
      <c r="G33" s="26"/>
      <c r="H33" s="26">
        <v>500</v>
      </c>
      <c r="I33" s="26">
        <v>0</v>
      </c>
    </row>
    <row r="34" spans="2:9" ht="29.25" customHeight="1">
      <c r="B34" s="20"/>
      <c r="C34" s="24"/>
      <c r="D34" s="17" t="s">
        <v>39</v>
      </c>
      <c r="E34" s="18" t="s">
        <v>40</v>
      </c>
      <c r="F34" s="26"/>
      <c r="G34" s="26"/>
      <c r="H34" s="26">
        <v>500</v>
      </c>
      <c r="I34" s="26">
        <v>109.32</v>
      </c>
    </row>
    <row r="35" spans="2:9" ht="25.5" customHeight="1">
      <c r="B35" s="78" t="s">
        <v>54</v>
      </c>
      <c r="C35" s="78"/>
      <c r="D35" s="78"/>
      <c r="E35" s="39"/>
      <c r="F35" s="40">
        <f>SUM(F10)</f>
        <v>50000</v>
      </c>
      <c r="G35" s="40">
        <f>SUM(G10)</f>
        <v>33987.509999999995</v>
      </c>
      <c r="H35" s="40">
        <f>SUM(H10)</f>
        <v>182989</v>
      </c>
      <c r="I35" s="40">
        <f>SUM(I10)</f>
        <v>73732.50000000001</v>
      </c>
    </row>
    <row r="36" spans="2:9" ht="12.75">
      <c r="B36" s="7"/>
      <c r="C36" s="7"/>
      <c r="D36" s="7"/>
      <c r="E36" s="7"/>
      <c r="F36" s="7"/>
      <c r="G36" s="7"/>
      <c r="H36" s="7"/>
      <c r="I36" s="7"/>
    </row>
    <row r="37" spans="2:9" ht="12.75">
      <c r="B37" s="7"/>
      <c r="C37" s="7"/>
      <c r="D37" s="7"/>
      <c r="E37" s="7"/>
      <c r="F37" s="7"/>
      <c r="G37" s="7"/>
      <c r="H37" s="7"/>
      <c r="I37" s="7"/>
    </row>
    <row r="38" spans="2:9" ht="12.75">
      <c r="B38" s="7"/>
      <c r="C38" s="7"/>
      <c r="D38" s="7"/>
      <c r="E38" s="7"/>
      <c r="F38" s="7"/>
      <c r="G38" s="7"/>
      <c r="H38" s="7"/>
      <c r="I38" s="7"/>
    </row>
    <row r="39" spans="2:9" ht="12.75">
      <c r="B39" s="7"/>
      <c r="C39" s="7"/>
      <c r="D39" s="7"/>
      <c r="E39" s="7"/>
      <c r="F39" s="7"/>
      <c r="G39" s="7"/>
      <c r="H39" s="7"/>
      <c r="I39" s="7"/>
    </row>
    <row r="40" spans="2:9" ht="12.75">
      <c r="B40" s="7"/>
      <c r="C40" s="7"/>
      <c r="D40" s="7"/>
      <c r="E40" s="7"/>
      <c r="F40" s="7"/>
      <c r="G40" s="7"/>
      <c r="H40" s="7"/>
      <c r="I40" s="7"/>
    </row>
  </sheetData>
  <sheetProtection/>
  <mergeCells count="8">
    <mergeCell ref="B35:D35"/>
    <mergeCell ref="H1:I1"/>
    <mergeCell ref="B5:H5"/>
    <mergeCell ref="B7:D7"/>
    <mergeCell ref="E7:E8"/>
    <mergeCell ref="F7:G7"/>
    <mergeCell ref="H7:I7"/>
    <mergeCell ref="B3:I3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3.421875" style="2" customWidth="1"/>
    <col min="2" max="2" width="22.00390625" style="2" customWidth="1"/>
    <col min="3" max="3" width="12.7109375" style="2" customWidth="1"/>
    <col min="4" max="4" width="12.57421875" style="2" customWidth="1"/>
    <col min="5" max="5" width="13.57421875" style="2" customWidth="1"/>
    <col min="6" max="6" width="12.7109375" style="2" customWidth="1"/>
    <col min="7" max="7" width="8.57421875" style="2" customWidth="1"/>
    <col min="8" max="8" width="13.140625" style="2" customWidth="1"/>
    <col min="9" max="16384" width="9.140625" style="2" customWidth="1"/>
  </cols>
  <sheetData>
    <row r="1" spans="6:8" ht="29.25" customHeight="1">
      <c r="F1" s="5"/>
      <c r="G1" s="88" t="s">
        <v>79</v>
      </c>
      <c r="H1" s="88"/>
    </row>
    <row r="2" spans="6:8" ht="38.25" customHeight="1">
      <c r="F2" s="5"/>
      <c r="G2" s="88"/>
      <c r="H2" s="88"/>
    </row>
    <row r="3" spans="1:8" ht="15.75">
      <c r="A3" s="95" t="s">
        <v>59</v>
      </c>
      <c r="B3" s="95"/>
      <c r="C3" s="95"/>
      <c r="D3" s="95"/>
      <c r="E3" s="95"/>
      <c r="F3" s="95"/>
      <c r="G3" s="95"/>
      <c r="H3" s="95"/>
    </row>
    <row r="4" spans="1:8" ht="15.75">
      <c r="A4" s="95" t="s">
        <v>60</v>
      </c>
      <c r="B4" s="95"/>
      <c r="C4" s="95"/>
      <c r="D4" s="95"/>
      <c r="E4" s="95"/>
      <c r="F4" s="95"/>
      <c r="G4" s="95"/>
      <c r="H4" s="95"/>
    </row>
    <row r="5" spans="1:8" ht="13.5" customHeight="1">
      <c r="A5" s="42"/>
      <c r="B5" s="42"/>
      <c r="C5" s="42"/>
      <c r="D5" s="42"/>
      <c r="E5" s="42"/>
      <c r="F5" s="42"/>
      <c r="G5" s="42"/>
      <c r="H5" s="41"/>
    </row>
    <row r="6" spans="1:8" ht="15.75">
      <c r="A6" s="43"/>
      <c r="B6" s="43"/>
      <c r="C6" s="43"/>
      <c r="D6" s="43"/>
      <c r="E6" s="43"/>
      <c r="F6" s="43"/>
      <c r="G6" s="43"/>
      <c r="H6" s="41"/>
    </row>
    <row r="7" spans="1:8" ht="25.5" customHeight="1">
      <c r="A7" s="62"/>
      <c r="B7" s="62"/>
      <c r="C7" s="89" t="s">
        <v>77</v>
      </c>
      <c r="D7" s="90"/>
      <c r="E7" s="91"/>
      <c r="F7" s="89" t="s">
        <v>3</v>
      </c>
      <c r="G7" s="90"/>
      <c r="H7" s="91"/>
    </row>
    <row r="8" spans="1:8" ht="15" customHeight="1">
      <c r="A8" s="63" t="s">
        <v>56</v>
      </c>
      <c r="B8" s="63" t="s">
        <v>1</v>
      </c>
      <c r="C8" s="64" t="s">
        <v>61</v>
      </c>
      <c r="D8" s="64" t="s">
        <v>57</v>
      </c>
      <c r="E8" s="64" t="s">
        <v>62</v>
      </c>
      <c r="F8" s="64" t="s">
        <v>61</v>
      </c>
      <c r="G8" s="70" t="s">
        <v>57</v>
      </c>
      <c r="H8" s="92" t="s">
        <v>62</v>
      </c>
    </row>
    <row r="9" spans="1:8" ht="15" customHeight="1">
      <c r="A9" s="63"/>
      <c r="B9" s="63"/>
      <c r="C9" s="63"/>
      <c r="D9" s="63" t="s">
        <v>63</v>
      </c>
      <c r="E9" s="63"/>
      <c r="F9" s="63"/>
      <c r="G9" s="71" t="s">
        <v>64</v>
      </c>
      <c r="H9" s="93"/>
    </row>
    <row r="10" spans="1:8" ht="15" customHeight="1">
      <c r="A10" s="65"/>
      <c r="B10" s="65"/>
      <c r="C10" s="65"/>
      <c r="D10" s="65" t="s">
        <v>65</v>
      </c>
      <c r="E10" s="65"/>
      <c r="F10" s="65"/>
      <c r="G10" s="72" t="s">
        <v>66</v>
      </c>
      <c r="H10" s="94"/>
    </row>
    <row r="11" spans="1:8" ht="13.5" customHeight="1">
      <c r="A11" s="66">
        <v>1</v>
      </c>
      <c r="B11" s="66">
        <v>2</v>
      </c>
      <c r="C11" s="66">
        <v>3</v>
      </c>
      <c r="D11" s="66">
        <v>4</v>
      </c>
      <c r="E11" s="66">
        <v>5</v>
      </c>
      <c r="F11" s="66">
        <v>6</v>
      </c>
      <c r="G11" s="66">
        <v>7</v>
      </c>
      <c r="H11" s="67">
        <v>8</v>
      </c>
    </row>
    <row r="12" spans="1:8" s="57" customFormat="1" ht="21.75" customHeight="1">
      <c r="A12" s="69" t="s">
        <v>5</v>
      </c>
      <c r="B12" s="46" t="s">
        <v>67</v>
      </c>
      <c r="C12" s="50">
        <f>SUM(C13:C14)</f>
        <v>3189314</v>
      </c>
      <c r="D12" s="50">
        <f>SUM(D13:D14)</f>
        <v>265000</v>
      </c>
      <c r="E12" s="50">
        <f>SUM(E13:E14)</f>
        <v>1862097.24</v>
      </c>
      <c r="F12" s="50">
        <f>SUM(F13:F14)</f>
        <v>3189314</v>
      </c>
      <c r="G12" s="50">
        <f>SUM(G13)</f>
        <v>0</v>
      </c>
      <c r="H12" s="50">
        <f>SUM(H13:H14)</f>
        <v>1862097.24</v>
      </c>
    </row>
    <row r="13" spans="1:8" ht="36.75" customHeight="1">
      <c r="A13" s="66"/>
      <c r="B13" s="68" t="s">
        <v>74</v>
      </c>
      <c r="C13" s="51">
        <v>2839314</v>
      </c>
      <c r="D13" s="51">
        <v>265000</v>
      </c>
      <c r="E13" s="51">
        <v>1512097.24</v>
      </c>
      <c r="F13" s="51">
        <v>3104314</v>
      </c>
      <c r="G13" s="51">
        <v>0</v>
      </c>
      <c r="H13" s="55">
        <v>1545999.57</v>
      </c>
    </row>
    <row r="14" spans="1:8" ht="63" customHeight="1">
      <c r="A14" s="66"/>
      <c r="B14" s="77" t="s">
        <v>68</v>
      </c>
      <c r="C14" s="51">
        <v>350000</v>
      </c>
      <c r="D14" s="51"/>
      <c r="E14" s="51">
        <v>350000</v>
      </c>
      <c r="F14" s="51">
        <v>85000</v>
      </c>
      <c r="G14" s="51">
        <v>0</v>
      </c>
      <c r="H14" s="55">
        <v>316097.67</v>
      </c>
    </row>
    <row r="15" spans="1:8" ht="33" customHeight="1">
      <c r="A15" s="69" t="s">
        <v>7</v>
      </c>
      <c r="B15" s="76" t="s">
        <v>69</v>
      </c>
      <c r="C15" s="50">
        <f>SUM(C18+C21+C24)</f>
        <v>1163610</v>
      </c>
      <c r="D15" s="50">
        <f>SUM(D16:D22)</f>
        <v>0</v>
      </c>
      <c r="E15" s="50">
        <f>SUM(E18+E21+E24)</f>
        <v>487790.29000000004</v>
      </c>
      <c r="F15" s="50">
        <f>SUM(F18+F21+F24)</f>
        <v>1178982.8599999999</v>
      </c>
      <c r="G15" s="50">
        <f>SUM(G18+G21+G24)</f>
        <v>0</v>
      </c>
      <c r="H15" s="50">
        <f>SUM(H18+H21+H24)</f>
        <v>487790.29000000004</v>
      </c>
    </row>
    <row r="16" spans="1:8" ht="21.75" customHeight="1">
      <c r="A16" s="56"/>
      <c r="B16" s="44" t="s">
        <v>70</v>
      </c>
      <c r="C16" s="51">
        <v>458500</v>
      </c>
      <c r="D16" s="52" t="s">
        <v>58</v>
      </c>
      <c r="E16" s="53">
        <v>122212.76</v>
      </c>
      <c r="F16" s="51">
        <v>458500</v>
      </c>
      <c r="G16" s="51">
        <v>0</v>
      </c>
      <c r="H16" s="54">
        <v>115827.02</v>
      </c>
    </row>
    <row r="17" spans="1:8" ht="70.5" customHeight="1">
      <c r="A17" s="56"/>
      <c r="B17" s="77" t="s">
        <v>68</v>
      </c>
      <c r="C17" s="51">
        <v>2566</v>
      </c>
      <c r="D17" s="52" t="s">
        <v>58</v>
      </c>
      <c r="E17" s="53">
        <v>1730.81</v>
      </c>
      <c r="F17" s="51">
        <v>2565.87</v>
      </c>
      <c r="G17" s="51">
        <v>0</v>
      </c>
      <c r="H17" s="54">
        <v>8116.55</v>
      </c>
    </row>
    <row r="18" spans="1:8" s="47" customFormat="1" ht="33.75" customHeight="1">
      <c r="A18" s="58"/>
      <c r="B18" s="73" t="s">
        <v>78</v>
      </c>
      <c r="C18" s="48">
        <f>SUM(C16:C17)</f>
        <v>461066</v>
      </c>
      <c r="D18" s="49" t="s">
        <v>58</v>
      </c>
      <c r="E18" s="48">
        <f>SUM(E16:E17)</f>
        <v>123943.56999999999</v>
      </c>
      <c r="F18" s="48">
        <f>SUM(F16:F17)</f>
        <v>461065.87</v>
      </c>
      <c r="G18" s="48">
        <v>0</v>
      </c>
      <c r="H18" s="48">
        <f>SUM(H16:H17)</f>
        <v>123943.57</v>
      </c>
    </row>
    <row r="19" spans="1:8" ht="21.75" customHeight="1">
      <c r="A19" s="56"/>
      <c r="B19" s="45" t="s">
        <v>71</v>
      </c>
      <c r="C19" s="51">
        <v>572500</v>
      </c>
      <c r="D19" s="52" t="s">
        <v>58</v>
      </c>
      <c r="E19" s="53">
        <v>269327.46</v>
      </c>
      <c r="F19" s="51">
        <v>572500</v>
      </c>
      <c r="G19" s="51">
        <v>0</v>
      </c>
      <c r="H19" s="54">
        <v>250773.22</v>
      </c>
    </row>
    <row r="20" spans="1:8" ht="63" customHeight="1">
      <c r="A20" s="56"/>
      <c r="B20" s="77" t="s">
        <v>68</v>
      </c>
      <c r="C20" s="51">
        <v>0</v>
      </c>
      <c r="D20" s="52" t="s">
        <v>58</v>
      </c>
      <c r="E20" s="53">
        <v>39997.2</v>
      </c>
      <c r="F20" s="51">
        <v>15372.99</v>
      </c>
      <c r="G20" s="51">
        <v>0</v>
      </c>
      <c r="H20" s="54">
        <v>58551.44</v>
      </c>
    </row>
    <row r="21" spans="1:8" s="61" customFormat="1" ht="26.25" customHeight="1">
      <c r="A21" s="58"/>
      <c r="B21" s="74" t="s">
        <v>75</v>
      </c>
      <c r="C21" s="48">
        <f>SUM(C19:C20)</f>
        <v>572500</v>
      </c>
      <c r="D21" s="49" t="s">
        <v>58</v>
      </c>
      <c r="E21" s="48">
        <f>SUM(E19:E20)</f>
        <v>309324.66000000003</v>
      </c>
      <c r="F21" s="48">
        <f>SUM(F19:F20)</f>
        <v>587872.99</v>
      </c>
      <c r="G21" s="48">
        <v>0</v>
      </c>
      <c r="H21" s="48">
        <f>SUM(H19:H20)</f>
        <v>309324.66000000003</v>
      </c>
    </row>
    <row r="22" spans="1:8" ht="21.75" customHeight="1">
      <c r="A22" s="56"/>
      <c r="B22" s="45" t="s">
        <v>41</v>
      </c>
      <c r="C22" s="51">
        <v>121440</v>
      </c>
      <c r="D22" s="52" t="s">
        <v>58</v>
      </c>
      <c r="E22" s="53">
        <v>45918.84</v>
      </c>
      <c r="F22" s="51">
        <v>121440</v>
      </c>
      <c r="G22" s="51">
        <v>0</v>
      </c>
      <c r="H22" s="54">
        <v>41582.56</v>
      </c>
    </row>
    <row r="23" spans="1:8" ht="58.5" customHeight="1">
      <c r="A23" s="56"/>
      <c r="B23" s="77" t="s">
        <v>68</v>
      </c>
      <c r="C23" s="51">
        <v>8604</v>
      </c>
      <c r="D23" s="52" t="s">
        <v>58</v>
      </c>
      <c r="E23" s="53">
        <v>8603.22</v>
      </c>
      <c r="F23" s="51">
        <v>8604</v>
      </c>
      <c r="G23" s="51">
        <v>0</v>
      </c>
      <c r="H23" s="54">
        <v>12939.5</v>
      </c>
    </row>
    <row r="24" spans="1:8" s="47" customFormat="1" ht="28.5" customHeight="1">
      <c r="A24" s="58"/>
      <c r="B24" s="75" t="s">
        <v>76</v>
      </c>
      <c r="C24" s="48">
        <f>SUM(C22:C23)</f>
        <v>130044</v>
      </c>
      <c r="D24" s="49" t="s">
        <v>58</v>
      </c>
      <c r="E24" s="48">
        <f>SUM(E22:E23)</f>
        <v>54522.06</v>
      </c>
      <c r="F24" s="48">
        <f>SUM(F22:F23)</f>
        <v>130044</v>
      </c>
      <c r="G24" s="48">
        <v>0</v>
      </c>
      <c r="H24" s="48">
        <f>SUM(H22:H23)</f>
        <v>54522.06</v>
      </c>
    </row>
    <row r="25" spans="1:8" s="57" customFormat="1" ht="21.75" customHeight="1">
      <c r="A25" s="85" t="s">
        <v>55</v>
      </c>
      <c r="B25" s="85"/>
      <c r="C25" s="50">
        <f aca="true" t="shared" si="0" ref="C25:H25">SUM(C12+C15)</f>
        <v>4352924</v>
      </c>
      <c r="D25" s="50">
        <f t="shared" si="0"/>
        <v>265000</v>
      </c>
      <c r="E25" s="59">
        <f t="shared" si="0"/>
        <v>2349887.5300000003</v>
      </c>
      <c r="F25" s="50">
        <f t="shared" si="0"/>
        <v>4368296.859999999</v>
      </c>
      <c r="G25" s="50">
        <f t="shared" si="0"/>
        <v>0</v>
      </c>
      <c r="H25" s="60">
        <f t="shared" si="0"/>
        <v>2349887.5300000003</v>
      </c>
    </row>
    <row r="26" spans="1:8" ht="21.75" customHeight="1">
      <c r="A26" s="41"/>
      <c r="B26" s="41"/>
      <c r="C26" s="41"/>
      <c r="D26" s="41"/>
      <c r="E26" s="41"/>
      <c r="F26" s="41"/>
      <c r="G26" s="41"/>
      <c r="H26" s="41"/>
    </row>
    <row r="27" spans="1:8" ht="21.75" customHeight="1">
      <c r="A27" s="41"/>
      <c r="B27" s="41"/>
      <c r="C27" s="41"/>
      <c r="D27" s="41"/>
      <c r="E27" s="41"/>
      <c r="F27" s="41"/>
      <c r="G27" s="41"/>
      <c r="H27" s="41"/>
    </row>
    <row r="28" spans="1:8" ht="21.75" customHeight="1">
      <c r="A28" s="41"/>
      <c r="B28" s="41"/>
      <c r="C28" s="41"/>
      <c r="D28" s="41"/>
      <c r="E28" s="41"/>
      <c r="F28" s="41"/>
      <c r="G28" s="41"/>
      <c r="H28" s="41"/>
    </row>
    <row r="29" spans="4:7" ht="21.75" customHeight="1">
      <c r="D29" s="2" t="s">
        <v>72</v>
      </c>
      <c r="F29" s="86"/>
      <c r="G29" s="86"/>
    </row>
    <row r="30" ht="21.75" customHeight="1"/>
    <row r="31" spans="1:7" ht="21.75" customHeight="1">
      <c r="A31" s="87"/>
      <c r="B31" s="87"/>
      <c r="C31" s="87"/>
      <c r="D31" s="87"/>
      <c r="E31" s="87"/>
      <c r="F31" s="87"/>
      <c r="G31" s="87"/>
    </row>
    <row r="32" spans="1:7" ht="21.75" customHeight="1">
      <c r="A32" s="87"/>
      <c r="B32" s="87"/>
      <c r="C32" s="87"/>
      <c r="D32" s="87"/>
      <c r="E32" s="87"/>
      <c r="F32" s="87"/>
      <c r="G32" s="87"/>
    </row>
    <row r="33" spans="1:7" ht="21.75" customHeight="1">
      <c r="A33" s="3"/>
      <c r="B33" s="3"/>
      <c r="C33" s="3"/>
      <c r="D33" s="3"/>
      <c r="E33" s="3"/>
      <c r="F33" s="3"/>
      <c r="G33" s="3"/>
    </row>
    <row r="34" spans="1:7" ht="15.75">
      <c r="A34" s="4"/>
      <c r="B34" s="4"/>
      <c r="C34" s="4"/>
      <c r="D34" s="4"/>
      <c r="E34" s="4"/>
      <c r="F34" s="4"/>
      <c r="G34" s="4"/>
    </row>
  </sheetData>
  <sheetProtection/>
  <mergeCells count="10">
    <mergeCell ref="A25:B25"/>
    <mergeCell ref="F29:G29"/>
    <mergeCell ref="A31:G31"/>
    <mergeCell ref="A32:G32"/>
    <mergeCell ref="G1:H2"/>
    <mergeCell ref="C7:E7"/>
    <mergeCell ref="F7:H7"/>
    <mergeCell ref="H8:H10"/>
    <mergeCell ref="A3:H3"/>
    <mergeCell ref="A4:H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2010-08-25T07:04:24Z</dcterms:modified>
  <cp:category/>
  <cp:version/>
  <cp:contentType/>
  <cp:contentStatus/>
</cp:coreProperties>
</file>